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LP\2025 Solicitation\10 21 2025\Table 1's\"/>
    </mc:Choice>
  </mc:AlternateContent>
  <xr:revisionPtr revIDLastSave="0" documentId="13_ncr:1_{B0859B02-0368-44C9-B0FD-18FF84A6654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3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3" l="1"/>
  <c r="C14" i="3"/>
  <c r="G13" i="3"/>
  <c r="F13" i="3"/>
  <c r="G12" i="3"/>
  <c r="F12" i="3"/>
  <c r="G11" i="3"/>
  <c r="F11" i="3"/>
  <c r="G14" i="3" l="1"/>
  <c r="F14" i="3"/>
  <c r="B13" i="3"/>
  <c r="B12" i="3"/>
  <c r="B11" i="3"/>
  <c r="B14" i="3" l="1"/>
</calcChain>
</file>

<file path=xl/sharedStrings.xml><?xml version="1.0" encoding="utf-8"?>
<sst xmlns="http://schemas.openxmlformats.org/spreadsheetml/2006/main" count="71" uniqueCount="47">
  <si>
    <t>Month</t>
  </si>
  <si>
    <t>On-Peak</t>
  </si>
  <si>
    <t>Energy</t>
  </si>
  <si>
    <t>Quantity</t>
  </si>
  <si>
    <t>Off-Peak</t>
  </si>
  <si>
    <t>(A)</t>
  </si>
  <si>
    <t>(B)</t>
  </si>
  <si>
    <t>Initial</t>
  </si>
  <si>
    <t>Market</t>
  </si>
  <si>
    <t>Price</t>
  </si>
  <si>
    <t>Forward</t>
  </si>
  <si>
    <t>(C)</t>
  </si>
  <si>
    <t>(D)</t>
  </si>
  <si>
    <t>(E)</t>
  </si>
  <si>
    <t>(MWh)</t>
  </si>
  <si>
    <t>($/MWh)</t>
  </si>
  <si>
    <t>($)</t>
  </si>
  <si>
    <t>(F)=C*E</t>
  </si>
  <si>
    <t>(G)=D*E</t>
  </si>
  <si>
    <t>(H)</t>
  </si>
  <si>
    <t>(I)</t>
  </si>
  <si>
    <t>(J)</t>
  </si>
  <si>
    <t>(K)</t>
  </si>
  <si>
    <t>(L)=(J-H)*F+(K-I)*G</t>
  </si>
  <si>
    <t>Notes: (1)</t>
  </si>
  <si>
    <t>(2)</t>
  </si>
  <si>
    <r>
      <t>Market Exposure</t>
    </r>
    <r>
      <rPr>
        <b/>
        <vertAlign val="superscript"/>
        <sz val="10"/>
        <rFont val="Arial"/>
        <family val="2"/>
      </rPr>
      <t>(2)</t>
    </r>
    <r>
      <rPr>
        <b/>
        <sz val="10"/>
        <rFont val="Arial"/>
        <family val="2"/>
      </rPr>
      <t xml:space="preserve"> =</t>
    </r>
  </si>
  <si>
    <t>load</t>
  </si>
  <si>
    <t>Seller's</t>
  </si>
  <si>
    <t>Service Load</t>
  </si>
  <si>
    <t>percent of</t>
  </si>
  <si>
    <t>The Market Exposure is the sum of the monthly market exposures.</t>
  </si>
  <si>
    <t>Total</t>
  </si>
  <si>
    <t>On-peak</t>
  </si>
  <si>
    <t>Off-peak</t>
  </si>
  <si>
    <t>(3)</t>
  </si>
  <si>
    <t>Monthly</t>
  </si>
  <si>
    <t xml:space="preserve">Market </t>
  </si>
  <si>
    <r>
      <t>Exposure</t>
    </r>
    <r>
      <rPr>
        <vertAlign val="superscript"/>
        <sz val="10"/>
        <rFont val="Arial"/>
        <family val="2"/>
      </rPr>
      <t>(1)</t>
    </r>
  </si>
  <si>
    <t>On-Peak and Off-Peak Service Load use the periods as defined in the Standard Contract Sections 1.51 and 1.57.</t>
  </si>
  <si>
    <t>Table 1 to Service Attachment No. ___</t>
  </si>
  <si>
    <t>Supplier of Last Resort Market Exposure Calculation</t>
  </si>
  <si>
    <t>LRS</t>
  </si>
  <si>
    <t>The monthly Market Exposure is calculated for each full month remaining in the Term.  All other values will be zero.</t>
  </si>
  <si>
    <t>Jan-26</t>
  </si>
  <si>
    <t>Feb-26</t>
  </si>
  <si>
    <t>Mar-26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</si>
</sst>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8" x14ac:knownFonts="1">
    <font>
      <sz val="10"/>
      <name val="Arial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vertAlign val="superscript"/>
      <sz val="10"/>
      <name val="Arial"/>
      <family val="2"/>
    </font>
    <font>
      <b/>
      <sz val="18"/>
      <name val="Arial"/>
      <family val="2"/>
    </font>
    <font>
      <b/>
      <i/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 applyBorder="1"/>
    <xf numFmtId="0" fontId="0" fillId="0" borderId="0" xfId="0" quotePrefix="1" applyAlignment="1">
      <alignment horizontal="right"/>
    </xf>
    <xf numFmtId="0" fontId="3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0" fillId="0" borderId="11" xfId="0" quotePrefix="1" applyBorder="1" applyAlignment="1">
      <alignment horizontal="center"/>
    </xf>
    <xf numFmtId="0" fontId="0" fillId="0" borderId="12" xfId="0" quotePrefix="1" applyBorder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14" xfId="0" quotePrefix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quotePrefix="1" applyBorder="1" applyAlignment="1">
      <alignment horizontal="center"/>
    </xf>
    <xf numFmtId="4" fontId="0" fillId="0" borderId="0" xfId="0" applyNumberFormat="1" applyBorder="1"/>
    <xf numFmtId="3" fontId="0" fillId="0" borderId="9" xfId="0" applyNumberFormat="1" applyBorder="1"/>
    <xf numFmtId="3" fontId="0" fillId="0" borderId="18" xfId="0" applyNumberFormat="1" applyBorder="1"/>
    <xf numFmtId="164" fontId="0" fillId="0" borderId="3" xfId="0" applyNumberFormat="1" applyBorder="1"/>
    <xf numFmtId="0" fontId="0" fillId="0" borderId="15" xfId="0" quotePrefix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/>
    <xf numFmtId="4" fontId="0" fillId="0" borderId="1" xfId="0" applyNumberFormat="1" applyBorder="1"/>
    <xf numFmtId="4" fontId="0" fillId="0" borderId="2" xfId="0" applyNumberFormat="1" applyBorder="1"/>
    <xf numFmtId="0" fontId="1" fillId="0" borderId="0" xfId="0" applyFont="1"/>
    <xf numFmtId="17" fontId="1" fillId="0" borderId="16" xfId="0" quotePrefix="1" applyNumberFormat="1" applyFont="1" applyBorder="1" applyAlignment="1">
      <alignment horizontal="center"/>
    </xf>
    <xf numFmtId="17" fontId="0" fillId="0" borderId="19" xfId="0" applyNumberFormat="1" applyBorder="1" applyAlignment="1">
      <alignment horizontal="center"/>
    </xf>
    <xf numFmtId="3" fontId="0" fillId="0" borderId="20" xfId="0" applyNumberFormat="1" applyBorder="1"/>
    <xf numFmtId="10" fontId="0" fillId="0" borderId="21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4" fontId="0" fillId="0" borderId="20" xfId="0" applyNumberFormat="1" applyBorder="1"/>
    <xf numFmtId="3" fontId="0" fillId="0" borderId="24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B392D04D-066A-4779-B721-9D69F5F3695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workbookViewId="0">
      <selection activeCell="J25" sqref="J25"/>
    </sheetView>
  </sheetViews>
  <sheetFormatPr defaultRowHeight="12.75" x14ac:dyDescent="0.2"/>
  <cols>
    <col min="1" max="1" width="10.140625" bestFit="1" customWidth="1"/>
    <col min="2" max="4" width="11.7109375" customWidth="1"/>
    <col min="5" max="11" width="10.7109375" customWidth="1"/>
    <col min="12" max="12" width="17.28515625" customWidth="1"/>
  </cols>
  <sheetData>
    <row r="1" spans="1:12" ht="26.25" x14ac:dyDescent="0.4">
      <c r="A1" s="46" t="s">
        <v>40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3.25" x14ac:dyDescent="0.35">
      <c r="A2" s="47" t="s">
        <v>41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13.5" thickBot="1" x14ac:dyDescent="0.25"/>
    <row r="4" spans="1:12" x14ac:dyDescent="0.2">
      <c r="A4" s="25"/>
      <c r="B4" s="13"/>
      <c r="C4" s="13"/>
      <c r="D4" s="13"/>
      <c r="E4" s="14"/>
      <c r="F4" s="13"/>
      <c r="G4" s="13"/>
      <c r="H4" s="15" t="s">
        <v>1</v>
      </c>
      <c r="I4" s="16" t="s">
        <v>4</v>
      </c>
      <c r="J4" s="13"/>
      <c r="K4" s="13"/>
      <c r="L4" s="17"/>
    </row>
    <row r="5" spans="1:12" x14ac:dyDescent="0.2">
      <c r="A5" s="26"/>
      <c r="B5" s="6" t="s">
        <v>32</v>
      </c>
      <c r="C5" s="6" t="s">
        <v>33</v>
      </c>
      <c r="D5" s="6" t="s">
        <v>34</v>
      </c>
      <c r="E5" s="10" t="s">
        <v>28</v>
      </c>
      <c r="F5" s="6" t="s">
        <v>33</v>
      </c>
      <c r="G5" s="6" t="s">
        <v>34</v>
      </c>
      <c r="H5" s="5" t="s">
        <v>7</v>
      </c>
      <c r="I5" s="7" t="s">
        <v>7</v>
      </c>
      <c r="J5" s="6" t="s">
        <v>1</v>
      </c>
      <c r="K5" s="6" t="s">
        <v>4</v>
      </c>
      <c r="L5" s="18" t="s">
        <v>36</v>
      </c>
    </row>
    <row r="6" spans="1:12" x14ac:dyDescent="0.2">
      <c r="A6" s="26"/>
      <c r="B6" s="6" t="s">
        <v>42</v>
      </c>
      <c r="C6" s="6" t="s">
        <v>42</v>
      </c>
      <c r="D6" s="6" t="s">
        <v>42</v>
      </c>
      <c r="E6" s="10" t="s">
        <v>30</v>
      </c>
      <c r="F6" s="6" t="s">
        <v>2</v>
      </c>
      <c r="G6" s="6" t="s">
        <v>2</v>
      </c>
      <c r="H6" s="5" t="s">
        <v>8</v>
      </c>
      <c r="I6" s="7" t="s">
        <v>8</v>
      </c>
      <c r="J6" s="6" t="s">
        <v>10</v>
      </c>
      <c r="K6" s="6" t="s">
        <v>10</v>
      </c>
      <c r="L6" s="18" t="s">
        <v>37</v>
      </c>
    </row>
    <row r="7" spans="1:12" ht="14.25" x14ac:dyDescent="0.2">
      <c r="A7" s="26" t="s">
        <v>0</v>
      </c>
      <c r="B7" s="6" t="s">
        <v>29</v>
      </c>
      <c r="C7" s="6" t="s">
        <v>29</v>
      </c>
      <c r="D7" s="6" t="s">
        <v>29</v>
      </c>
      <c r="E7" s="10" t="s">
        <v>27</v>
      </c>
      <c r="F7" s="6" t="s">
        <v>3</v>
      </c>
      <c r="G7" s="6" t="s">
        <v>3</v>
      </c>
      <c r="H7" s="5" t="s">
        <v>9</v>
      </c>
      <c r="I7" s="7" t="s">
        <v>9</v>
      </c>
      <c r="J7" s="6" t="s">
        <v>9</v>
      </c>
      <c r="K7" s="6" t="s">
        <v>9</v>
      </c>
      <c r="L7" s="18" t="s">
        <v>38</v>
      </c>
    </row>
    <row r="8" spans="1:12" x14ac:dyDescent="0.2">
      <c r="A8" s="26"/>
      <c r="B8" s="6" t="s">
        <v>14</v>
      </c>
      <c r="C8" s="6" t="s">
        <v>14</v>
      </c>
      <c r="D8" s="6" t="s">
        <v>14</v>
      </c>
      <c r="E8" s="11"/>
      <c r="F8" s="6" t="s">
        <v>14</v>
      </c>
      <c r="G8" s="6" t="s">
        <v>14</v>
      </c>
      <c r="H8" s="12" t="s">
        <v>15</v>
      </c>
      <c r="I8" s="9" t="s">
        <v>15</v>
      </c>
      <c r="J8" s="8" t="s">
        <v>15</v>
      </c>
      <c r="K8" s="8" t="s">
        <v>15</v>
      </c>
      <c r="L8" s="19" t="s">
        <v>16</v>
      </c>
    </row>
    <row r="9" spans="1:12" ht="13.5" thickBot="1" x14ac:dyDescent="0.25">
      <c r="A9" s="27" t="s">
        <v>5</v>
      </c>
      <c r="B9" s="20" t="s">
        <v>6</v>
      </c>
      <c r="C9" s="20" t="s">
        <v>11</v>
      </c>
      <c r="D9" s="20" t="s">
        <v>12</v>
      </c>
      <c r="E9" s="21" t="s">
        <v>13</v>
      </c>
      <c r="F9" s="20" t="s">
        <v>17</v>
      </c>
      <c r="G9" s="20" t="s">
        <v>18</v>
      </c>
      <c r="H9" s="22" t="s">
        <v>19</v>
      </c>
      <c r="I9" s="23" t="s">
        <v>20</v>
      </c>
      <c r="J9" s="20" t="s">
        <v>21</v>
      </c>
      <c r="K9" s="20" t="s">
        <v>22</v>
      </c>
      <c r="L9" s="24" t="s">
        <v>23</v>
      </c>
    </row>
    <row r="10" spans="1:12" s="34" customFormat="1" x14ac:dyDescent="0.2">
      <c r="A10" s="32"/>
      <c r="B10" s="33"/>
      <c r="C10" s="8"/>
      <c r="D10" s="8"/>
      <c r="E10" s="11"/>
      <c r="F10" s="8"/>
      <c r="G10" s="8"/>
      <c r="H10" s="12"/>
      <c r="I10" s="9"/>
      <c r="J10" s="8"/>
      <c r="K10" s="8"/>
      <c r="L10" s="19"/>
    </row>
    <row r="11" spans="1:12" x14ac:dyDescent="0.2">
      <c r="A11" s="38" t="s">
        <v>44</v>
      </c>
      <c r="B11" s="2">
        <f>C11+D11</f>
        <v>19000</v>
      </c>
      <c r="C11" s="2">
        <v>10000</v>
      </c>
      <c r="D11" s="2">
        <v>9000</v>
      </c>
      <c r="E11" s="31">
        <v>1</v>
      </c>
      <c r="F11" s="2">
        <f>C11*E11</f>
        <v>10000</v>
      </c>
      <c r="G11" s="2">
        <f>D11*E11</f>
        <v>9000</v>
      </c>
      <c r="H11" s="35"/>
      <c r="I11" s="36"/>
      <c r="J11" s="28"/>
      <c r="K11" s="28"/>
      <c r="L11" s="29"/>
    </row>
    <row r="12" spans="1:12" x14ac:dyDescent="0.2">
      <c r="A12" s="38" t="s">
        <v>45</v>
      </c>
      <c r="B12" s="2">
        <f t="shared" ref="B12:B13" si="0">C12+D12</f>
        <v>19000</v>
      </c>
      <c r="C12" s="2">
        <v>10000</v>
      </c>
      <c r="D12" s="2">
        <v>9000</v>
      </c>
      <c r="E12" s="31">
        <v>1</v>
      </c>
      <c r="F12" s="2">
        <f>C12*E12</f>
        <v>10000</v>
      </c>
      <c r="G12" s="2">
        <f>D12*E12</f>
        <v>9000</v>
      </c>
      <c r="H12" s="35"/>
      <c r="I12" s="36"/>
      <c r="J12" s="28"/>
      <c r="K12" s="28"/>
      <c r="L12" s="29"/>
    </row>
    <row r="13" spans="1:12" x14ac:dyDescent="0.2">
      <c r="A13" s="38" t="s">
        <v>46</v>
      </c>
      <c r="B13" s="2">
        <f t="shared" si="0"/>
        <v>19000</v>
      </c>
      <c r="C13" s="2">
        <v>10000</v>
      </c>
      <c r="D13" s="2">
        <v>9000</v>
      </c>
      <c r="E13" s="31">
        <v>1</v>
      </c>
      <c r="F13" s="2">
        <f>C13*E13</f>
        <v>10000</v>
      </c>
      <c r="G13" s="2">
        <f>D13*E13</f>
        <v>9000</v>
      </c>
      <c r="H13" s="35"/>
      <c r="I13" s="36"/>
      <c r="J13" s="28"/>
      <c r="K13" s="28"/>
      <c r="L13" s="29"/>
    </row>
    <row r="14" spans="1:12" s="34" customFormat="1" ht="13.5" thickBot="1" x14ac:dyDescent="0.25">
      <c r="A14" s="39" t="s">
        <v>32</v>
      </c>
      <c r="B14" s="40">
        <f>SUM(B11:B13)</f>
        <v>57000</v>
      </c>
      <c r="C14" s="40">
        <f>SUM(C11:C13)</f>
        <v>30000</v>
      </c>
      <c r="D14" s="40">
        <f>SUM(D11:D13)</f>
        <v>27000</v>
      </c>
      <c r="E14" s="41"/>
      <c r="F14" s="40">
        <f>SUM(F11:F13)</f>
        <v>30000</v>
      </c>
      <c r="G14" s="40">
        <f>SUM(G11:G13)</f>
        <v>27000</v>
      </c>
      <c r="H14" s="42"/>
      <c r="I14" s="43"/>
      <c r="J14" s="44"/>
      <c r="K14" s="44"/>
      <c r="L14" s="45"/>
    </row>
    <row r="15" spans="1:12" ht="14.25" x14ac:dyDescent="0.2">
      <c r="K15" s="4" t="s">
        <v>26</v>
      </c>
      <c r="L15" s="30"/>
    </row>
    <row r="17" spans="1:2" x14ac:dyDescent="0.2">
      <c r="A17" s="1" t="s">
        <v>24</v>
      </c>
      <c r="B17" t="s">
        <v>43</v>
      </c>
    </row>
    <row r="18" spans="1:2" x14ac:dyDescent="0.2">
      <c r="A18" s="3" t="s">
        <v>25</v>
      </c>
      <c r="B18" t="s">
        <v>31</v>
      </c>
    </row>
    <row r="19" spans="1:2" x14ac:dyDescent="0.2">
      <c r="A19" s="3" t="s">
        <v>35</v>
      </c>
      <c r="B19" s="37" t="s">
        <v>39</v>
      </c>
    </row>
  </sheetData>
  <mergeCells count="2">
    <mergeCell ref="A1:L1"/>
    <mergeCell ref="A2:L2"/>
  </mergeCells>
  <printOptions horizontalCentered="1"/>
  <pageMargins left="0.75" right="0.75" top="0.5" bottom="0.5" header="0.5" footer="0.25"/>
  <pageSetup scale="90" orientation="landscape"/>
  <headerFooter alignWithMargins="0">
    <oddFooter>&amp;L&amp;F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Northeast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S Fowler</dc:creator>
  <cp:lastModifiedBy>Simpson, Marc E</cp:lastModifiedBy>
  <cp:lastPrinted>2009-03-19T20:36:01Z</cp:lastPrinted>
  <dcterms:created xsi:type="dcterms:W3CDTF">2003-09-17T13:41:41Z</dcterms:created>
  <dcterms:modified xsi:type="dcterms:W3CDTF">2025-09-19T13:01:48Z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{F921D5B2-40C7-42D7-B84B-082B15F0C618}</vt:lpwstr>
  </property>
</Properties>
</file>