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PURA Competition Reports\Att 1 - MWh Load\2022 - Delete JAN 2029\"/>
    </mc:Choice>
  </mc:AlternateContent>
  <xr:revisionPtr revIDLastSave="0" documentId="13_ncr:1_{42CEE071-FFEE-4A8D-B4AC-541DE321202C}" xr6:coauthVersionLast="45" xr6:coauthVersionMax="45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7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3" l="1"/>
  <c r="A36" i="3" l="1"/>
  <c r="A37" i="3" l="1"/>
</calcChain>
</file>

<file path=xl/sharedStrings.xml><?xml version="1.0" encoding="utf-8"?>
<sst xmlns="http://schemas.openxmlformats.org/spreadsheetml/2006/main" count="162" uniqueCount="89">
  <si>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</si>
  <si>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</si>
  <si>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</si>
  <si>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</si>
  <si>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</si>
  <si>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</si>
  <si>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</si>
  <si>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</si>
  <si>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</si>
  <si>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</si>
  <si>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</si>
  <si>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</si>
  <si>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</si>
  <si>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</si>
  <si>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</si>
  <si>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</si>
  <si>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</si>
  <si>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</si>
  <si>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</si>
  <si>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</si>
  <si>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</si>
  <si>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</si>
  <si>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</si>
  <si>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</si>
  <si>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</si>
  <si>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</si>
  <si>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</si>
  <si>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</si>
  <si>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</si>
  <si>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</si>
  <si>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</si>
  <si>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</si>
  <si>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</si>
  <si>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</si>
  <si>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</si>
  <si>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</si>
  <si>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</si>
  <si>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</si>
  <si>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</si>
  <si>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</si>
  <si>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</si>
  <si>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</si>
  <si>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Eversource's total number of customers served by electric suppliers.</t>
  </si>
  <si>
    <t>Eversource's total load served by electric suppliers.</t>
  </si>
  <si>
    <t>Load provided under Standard Service or Last Resort Service through Eversource.</t>
  </si>
  <si>
    <t>Customers that receive Standard Service or Last Resort service through Eversource.</t>
  </si>
  <si>
    <t>As the above table shows;</t>
  </si>
  <si>
    <t>Data as of April 30, 2022</t>
  </si>
  <si>
    <t xml:space="preserve">ACTUAL ENERGY, INC.                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</si>
  <si>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</si>
  <si>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</si>
  <si>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</si>
  <si>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CATALYST POWER &amp; GAS LLC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</si>
  <si>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</si>
  <si>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</si>
  <si>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</si>
  <si>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</si>
  <si>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</si>
  <si>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</si>
  <si>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</si>
  <si>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</si>
  <si>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</si>
  <si>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</si>
  <si>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</si>
  <si>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</si>
  <si>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</si>
  <si>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</si>
  <si>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</si>
  <si>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</si>
  <si>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</si>
  <si>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</si>
  <si>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</si>
  <si>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</si>
  <si>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</si>
  <si>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</si>
  <si>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</si>
  <si>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</si>
  <si>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</si>
  <si>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SPARK ENERGY, L P                  </t>
  </si>
  <si>
    <t xml:space="preserve">STARION ENERGY INC                 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</si>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</sst>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5" fillId="2" borderId="0" xfId="0" applyFont="1" applyFill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 indent="3"/>
    </xf>
    <xf numFmtId="3" fontId="5" fillId="0" borderId="1" xfId="0" applyNumberFormat="1" applyFont="1" applyFill="1" applyBorder="1" applyAlignment="1" applyProtection="1">
      <alignment horizontal="right" indent="3"/>
      <protection locked="0"/>
    </xf>
    <xf numFmtId="0" fontId="5" fillId="0" borderId="0" xfId="0" applyFont="1" applyFill="1" applyBorder="1"/>
    <xf numFmtId="0" fontId="5" fillId="0" borderId="0" xfId="0" applyFont="1" applyFill="1"/>
    <xf numFmtId="0" fontId="5" fillId="0" borderId="5" xfId="0" applyFont="1" applyFill="1" applyBorder="1"/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/>
    <xf numFmtId="0" fontId="2" fillId="0" borderId="5" xfId="0" applyFont="1" applyFill="1" applyBorder="1" applyProtection="1"/>
    <xf numFmtId="3" fontId="2" fillId="0" borderId="1" xfId="0" applyNumberFormat="1" applyFont="1" applyFill="1" applyBorder="1" applyAlignment="1" applyProtection="1">
      <alignment horizontal="right" indent="3"/>
    </xf>
    <xf numFmtId="164" fontId="5" fillId="0" borderId="1" xfId="1" applyNumberFormat="1" applyFont="1" applyFill="1" applyBorder="1" applyAlignment="1" applyProtection="1">
      <alignment horizontal="right" indent="3"/>
    </xf>
    <xf numFmtId="0" fontId="5" fillId="0" borderId="0" xfId="2" applyFont="1" applyFill="1"/>
    <xf numFmtId="3" fontId="2" fillId="0" borderId="5" xfId="0" applyNumberFormat="1" applyFont="1" applyFill="1" applyBorder="1" applyAlignment="1" applyProtection="1">
      <alignment horizontal="right" indent="3"/>
    </xf>
    <xf numFmtId="164" fontId="2" fillId="0" borderId="1" xfId="1" applyNumberFormat="1" applyFont="1" applyFill="1" applyBorder="1" applyAlignment="1" applyProtection="1">
      <alignment horizontal="right" indent="3"/>
    </xf>
    <xf numFmtId="0" fontId="5" fillId="2" borderId="0" xfId="0" applyFont="1" applyFill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DF4A-DE1C-47AC-8DD4-C065CA8057DB}">
  <sheetPr>
    <pageSetUpPr fitToPage="1"/>
  </sheetPr>
  <dimension ref="A1:I46"/>
  <sheetViews>
    <sheetView tabSelected="1" view="pageLayout" zoomScaleNormal="100" workbookViewId="0">
      <selection activeCell="A7" sqref="A7"/>
    </sheetView>
  </sheetViews>
  <sheetFormatPr defaultRowHeight="14.5" x14ac:dyDescent="0.35"/>
  <cols>
    <col min="1" max="1" width="15.36328125" style="9" bestFit="1" customWidth="1"/>
    <col min="2" max="2" width="17.90625" style="9" bestFit="1" customWidth="1"/>
    <col min="3" max="3" width="11.54296875" style="9" bestFit="1" customWidth="1"/>
    <col min="4" max="4" width="12.453125" style="9" bestFit="1" customWidth="1"/>
    <col min="5" max="5" width="13.6328125" style="9" customWidth="1"/>
    <col min="6" max="6" width="13" style="9" customWidth="1"/>
    <col min="7" max="7" width="14.54296875" style="9" customWidth="1"/>
    <col min="8" max="8" width="14.6328125" style="9" customWidth="1"/>
    <col min="9" max="9" width="14.54296875" style="9" customWidth="1"/>
  </cols>
  <sheetData>
    <row r="1" spans="1:9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35">
      <c r="A2" s="19" t="s">
        <v>38</v>
      </c>
      <c r="B2" s="19"/>
      <c r="C2" s="19"/>
      <c r="D2" s="19"/>
      <c r="E2" s="19"/>
      <c r="F2" s="19"/>
      <c r="G2" s="19"/>
      <c r="H2" s="19"/>
      <c r="I2" s="19"/>
    </row>
    <row r="3" spans="1:9" x14ac:dyDescent="0.35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x14ac:dyDescent="0.35">
      <c r="A4" s="19" t="s">
        <v>2</v>
      </c>
      <c r="B4" s="19"/>
      <c r="C4" s="19"/>
      <c r="D4" s="19"/>
      <c r="E4" s="19"/>
      <c r="F4" s="19"/>
      <c r="G4" s="19"/>
      <c r="H4" s="19"/>
      <c r="I4" s="19"/>
    </row>
    <row r="5" spans="1:9" x14ac:dyDescent="0.35">
      <c r="A5" s="19" t="s">
        <v>47</v>
      </c>
      <c r="B5" s="19"/>
      <c r="C5" s="19"/>
      <c r="D5" s="19"/>
      <c r="E5" s="19"/>
      <c r="F5" s="19"/>
      <c r="G5" s="19"/>
      <c r="H5" s="19"/>
      <c r="I5" s="19"/>
    </row>
    <row r="6" spans="1:9" x14ac:dyDescent="0.35">
      <c r="A6" s="3"/>
      <c r="B6" s="3"/>
      <c r="C6" s="3"/>
      <c r="D6" s="3"/>
      <c r="E6" s="3"/>
      <c r="F6" s="3"/>
      <c r="G6" s="3"/>
      <c r="H6" s="3"/>
      <c r="I6" s="3"/>
    </row>
    <row r="7" spans="1:9" ht="16.5" x14ac:dyDescent="0.35">
      <c r="A7" s="3"/>
      <c r="B7" s="52" t="s">
        <v>87</v>
      </c>
      <c r="C7" s="52"/>
      <c r="D7" s="52"/>
      <c r="E7" s="52"/>
      <c r="F7" s="52"/>
      <c r="G7" s="52"/>
      <c r="H7" s="52"/>
      <c r="I7" s="52"/>
    </row>
    <row r="8" spans="1:9" x14ac:dyDescent="0.35">
      <c r="A8" s="3"/>
      <c r="B8" s="53" t="s">
        <v>22</v>
      </c>
      <c r="C8" s="53"/>
      <c r="D8" s="53" t="s">
        <v>23</v>
      </c>
      <c r="E8" s="53"/>
      <c r="F8" s="53" t="s">
        <v>24</v>
      </c>
      <c r="G8" s="53"/>
      <c r="H8" s="53" t="s">
        <v>13</v>
      </c>
      <c r="I8" s="53"/>
    </row>
    <row r="9" spans="1:9" x14ac:dyDescent="0.35">
      <c r="A9" s="3"/>
      <c r="B9" s="54" t="s">
        <v>25</v>
      </c>
      <c r="C9" s="54" t="s">
        <v>26</v>
      </c>
      <c r="D9" s="54" t="s">
        <v>25</v>
      </c>
      <c r="E9" s="54" t="s">
        <v>26</v>
      </c>
      <c r="F9" s="54" t="s">
        <v>25</v>
      </c>
      <c r="G9" s="54" t="s">
        <v>26</v>
      </c>
      <c r="H9" s="54" t="s">
        <v>25</v>
      </c>
      <c r="I9" s="54" t="s">
        <v>27</v>
      </c>
    </row>
    <row r="10" spans="1:9" x14ac:dyDescent="0.35">
      <c r="A10" s="55" t="s">
        <v>28</v>
      </c>
      <c r="B10" s="56">
        <v>104663.65000000001</v>
      </c>
      <c r="C10" s="57">
        <v>0.14429505730217235</v>
      </c>
      <c r="D10" s="56">
        <v>345107.70299999998</v>
      </c>
      <c r="E10" s="57">
        <v>0.66722181724186158</v>
      </c>
      <c r="F10" s="56">
        <v>272325.06400000001</v>
      </c>
      <c r="G10" s="57">
        <v>0.92516813170866075</v>
      </c>
      <c r="H10" s="56">
        <v>722096.41700000002</v>
      </c>
      <c r="I10" s="57">
        <v>0.46983115755077787</v>
      </c>
    </row>
    <row r="11" spans="1:9" x14ac:dyDescent="0.35">
      <c r="A11" s="55" t="s">
        <v>29</v>
      </c>
      <c r="B11" s="58">
        <v>620681.01500000001</v>
      </c>
      <c r="C11" s="57">
        <v>0.8557049426978276</v>
      </c>
      <c r="D11" s="58">
        <v>172123.14</v>
      </c>
      <c r="E11" s="57">
        <v>0.33277818275813847</v>
      </c>
      <c r="F11" s="58">
        <v>22026.907999999999</v>
      </c>
      <c r="G11" s="57">
        <v>7.4831868291339323E-2</v>
      </c>
      <c r="H11" s="58">
        <v>814831.06300000008</v>
      </c>
      <c r="I11" s="57">
        <v>0.53016884244922224</v>
      </c>
    </row>
    <row r="12" spans="1:9" x14ac:dyDescent="0.35">
      <c r="A12" s="55" t="s">
        <v>6</v>
      </c>
      <c r="B12" s="59">
        <v>725344.66500000004</v>
      </c>
      <c r="C12" s="60"/>
      <c r="D12" s="59">
        <v>517230.84299999999</v>
      </c>
      <c r="E12" s="60"/>
      <c r="F12" s="59">
        <v>294351.97200000001</v>
      </c>
      <c r="G12" s="60"/>
      <c r="H12" s="59">
        <v>1536927.48</v>
      </c>
      <c r="I12" s="60"/>
    </row>
    <row r="13" spans="1:9" x14ac:dyDescent="0.35">
      <c r="A13" s="55"/>
      <c r="B13" s="55"/>
      <c r="C13" s="55"/>
      <c r="D13" s="55"/>
      <c r="E13" s="55"/>
      <c r="F13" s="55"/>
      <c r="G13" s="55"/>
      <c r="H13" s="55"/>
      <c r="I13" s="61"/>
    </row>
    <row r="14" spans="1:9" x14ac:dyDescent="0.35">
      <c r="A14" s="55"/>
      <c r="B14" s="62"/>
      <c r="C14" s="62"/>
      <c r="D14" s="62"/>
      <c r="E14" s="62"/>
      <c r="F14" s="62"/>
      <c r="G14" s="62"/>
      <c r="H14" s="62"/>
      <c r="I14" s="62"/>
    </row>
    <row r="15" spans="1:9" x14ac:dyDescent="0.35">
      <c r="A15" s="62"/>
      <c r="B15" s="54" t="s">
        <v>25</v>
      </c>
      <c r="C15" s="54" t="s">
        <v>27</v>
      </c>
      <c r="D15" s="17" t="s">
        <v>46</v>
      </c>
      <c r="E15" s="62"/>
      <c r="F15" s="62"/>
      <c r="G15" s="62"/>
      <c r="H15" s="62"/>
      <c r="I15" s="62"/>
    </row>
    <row r="16" spans="1:9" x14ac:dyDescent="0.35">
      <c r="A16" s="62"/>
      <c r="B16" s="63">
        <v>722096.41700000002</v>
      </c>
      <c r="C16" s="64">
        <v>0.46983115755077787</v>
      </c>
      <c r="D16" s="3" t="s">
        <v>43</v>
      </c>
      <c r="E16" s="62"/>
      <c r="F16" s="62"/>
      <c r="G16" s="62"/>
      <c r="H16" s="62"/>
      <c r="I16" s="62"/>
    </row>
    <row r="17" spans="1:9" x14ac:dyDescent="0.35">
      <c r="A17" s="62"/>
      <c r="B17" s="63">
        <v>814831.06300000008</v>
      </c>
      <c r="C17" s="64">
        <v>0.53016884244922224</v>
      </c>
      <c r="D17" s="3" t="s">
        <v>44</v>
      </c>
      <c r="E17" s="62"/>
      <c r="F17" s="62"/>
      <c r="G17" s="62"/>
      <c r="H17" s="62"/>
      <c r="I17" s="62"/>
    </row>
    <row r="18" spans="1:9" x14ac:dyDescent="0.35">
      <c r="A18" s="62"/>
      <c r="B18" s="65"/>
      <c r="C18" s="66"/>
      <c r="D18" s="3"/>
      <c r="E18" s="62"/>
      <c r="F18" s="62"/>
      <c r="G18" s="62"/>
      <c r="H18" s="62"/>
      <c r="I18" s="62"/>
    </row>
    <row r="19" spans="1:9" x14ac:dyDescent="0.35">
      <c r="A19" s="62"/>
      <c r="B19" s="65"/>
      <c r="C19" s="66"/>
      <c r="D19" s="3"/>
      <c r="E19" s="62"/>
      <c r="F19" s="62"/>
      <c r="G19" s="62"/>
      <c r="H19" s="62"/>
      <c r="I19" s="62"/>
    </row>
    <row r="20" spans="1:9" x14ac:dyDescent="0.35">
      <c r="A20" s="62"/>
      <c r="B20" s="62"/>
      <c r="C20" s="62"/>
      <c r="D20" s="62"/>
      <c r="E20" s="62"/>
      <c r="F20" s="62"/>
      <c r="G20" s="62"/>
      <c r="H20" s="62"/>
      <c r="I20" s="62"/>
    </row>
    <row r="21" spans="1:9" x14ac:dyDescent="0.35">
      <c r="A21" s="3"/>
      <c r="B21" s="3"/>
      <c r="C21" s="3"/>
      <c r="D21" s="3"/>
      <c r="E21" s="3"/>
      <c r="F21" s="3"/>
      <c r="G21" s="3"/>
      <c r="H21" s="3"/>
      <c r="I21" s="3"/>
    </row>
    <row r="22" spans="1:9" ht="16.5" x14ac:dyDescent="0.35">
      <c r="A22" s="3"/>
      <c r="B22" s="52" t="s">
        <v>88</v>
      </c>
      <c r="C22" s="52"/>
      <c r="D22" s="52"/>
      <c r="E22" s="52"/>
      <c r="F22" s="52"/>
      <c r="G22" s="52"/>
      <c r="H22" s="52"/>
      <c r="I22" s="52"/>
    </row>
    <row r="23" spans="1:9" x14ac:dyDescent="0.35">
      <c r="A23" s="3"/>
      <c r="B23" s="53" t="s">
        <v>22</v>
      </c>
      <c r="C23" s="53"/>
      <c r="D23" s="53" t="s">
        <v>23</v>
      </c>
      <c r="E23" s="53"/>
      <c r="F23" s="53" t="s">
        <v>24</v>
      </c>
      <c r="G23" s="53"/>
      <c r="H23" s="53" t="s">
        <v>13</v>
      </c>
      <c r="I23" s="53"/>
    </row>
    <row r="24" spans="1:9" x14ac:dyDescent="0.35">
      <c r="A24" s="3"/>
      <c r="B24" s="54" t="s">
        <v>30</v>
      </c>
      <c r="C24" s="54" t="s">
        <v>26</v>
      </c>
      <c r="D24" s="54" t="s">
        <v>30</v>
      </c>
      <c r="E24" s="54" t="s">
        <v>26</v>
      </c>
      <c r="F24" s="54" t="s">
        <v>30</v>
      </c>
      <c r="G24" s="54" t="s">
        <v>26</v>
      </c>
      <c r="H24" s="54" t="s">
        <v>30</v>
      </c>
      <c r="I24" s="54" t="s">
        <v>27</v>
      </c>
    </row>
    <row r="25" spans="1:9" x14ac:dyDescent="0.35">
      <c r="A25" s="55" t="s">
        <v>28</v>
      </c>
      <c r="B25" s="56">
        <v>146472</v>
      </c>
      <c r="C25" s="57">
        <v>0.12748912436090931</v>
      </c>
      <c r="D25" s="56">
        <v>47179</v>
      </c>
      <c r="E25" s="57">
        <v>0.38076137748472644</v>
      </c>
      <c r="F25" s="56">
        <v>671</v>
      </c>
      <c r="G25" s="57">
        <v>0.87597911227154046</v>
      </c>
      <c r="H25" s="56">
        <v>194322</v>
      </c>
      <c r="I25" s="57">
        <v>0.15258042150771334</v>
      </c>
    </row>
    <row r="26" spans="1:9" x14ac:dyDescent="0.35">
      <c r="A26" s="55" t="s">
        <v>29</v>
      </c>
      <c r="B26" s="58">
        <v>1002426</v>
      </c>
      <c r="C26" s="57">
        <v>0.87251087563909069</v>
      </c>
      <c r="D26" s="58">
        <v>76728</v>
      </c>
      <c r="E26" s="57">
        <v>0.61923862251527351</v>
      </c>
      <c r="F26" s="58">
        <v>95</v>
      </c>
      <c r="G26" s="57">
        <v>0.12402088772845953</v>
      </c>
      <c r="H26" s="58">
        <v>1079249</v>
      </c>
      <c r="I26" s="57">
        <v>0.84741957849228666</v>
      </c>
    </row>
    <row r="27" spans="1:9" x14ac:dyDescent="0.35">
      <c r="A27" s="55" t="s">
        <v>6</v>
      </c>
      <c r="B27" s="59">
        <v>1148898</v>
      </c>
      <c r="C27" s="60"/>
      <c r="D27" s="59">
        <v>123907</v>
      </c>
      <c r="E27" s="60"/>
      <c r="F27" s="59">
        <v>766</v>
      </c>
      <c r="G27" s="60"/>
      <c r="H27" s="59">
        <v>1273571</v>
      </c>
      <c r="I27" s="60"/>
    </row>
    <row r="28" spans="1:9" x14ac:dyDescent="0.35">
      <c r="A28" s="62"/>
      <c r="B28" s="62"/>
      <c r="C28" s="62"/>
      <c r="D28" s="62"/>
      <c r="E28" s="62"/>
      <c r="F28" s="62"/>
      <c r="G28" s="62"/>
      <c r="H28" s="62"/>
      <c r="I28" s="62"/>
    </row>
    <row r="29" spans="1:9" x14ac:dyDescent="0.35">
      <c r="A29" s="62"/>
      <c r="B29" s="62"/>
      <c r="C29" s="62"/>
      <c r="D29" s="62"/>
      <c r="E29" s="62"/>
      <c r="F29" s="62"/>
      <c r="G29" s="62"/>
      <c r="H29" s="62"/>
      <c r="I29" s="62"/>
    </row>
    <row r="30" spans="1:9" x14ac:dyDescent="0.35">
      <c r="A30" s="62"/>
      <c r="B30" s="54" t="s">
        <v>30</v>
      </c>
      <c r="C30" s="54" t="s">
        <v>27</v>
      </c>
      <c r="D30" s="17" t="s">
        <v>46</v>
      </c>
      <c r="E30" s="62"/>
      <c r="F30" s="62"/>
      <c r="G30" s="62"/>
      <c r="H30" s="62"/>
      <c r="I30" s="62"/>
    </row>
    <row r="31" spans="1:9" x14ac:dyDescent="0.35">
      <c r="A31" s="62"/>
      <c r="B31" s="63">
        <v>194322</v>
      </c>
      <c r="C31" s="64">
        <v>0.15258042150771334</v>
      </c>
      <c r="D31" s="3" t="s">
        <v>42</v>
      </c>
      <c r="E31" s="62"/>
      <c r="F31" s="62"/>
      <c r="G31" s="62"/>
      <c r="H31" s="62"/>
      <c r="I31" s="62"/>
    </row>
    <row r="32" spans="1:9" x14ac:dyDescent="0.35">
      <c r="A32" s="62"/>
      <c r="B32" s="63">
        <v>1079249</v>
      </c>
      <c r="C32" s="64">
        <v>0.84741957849228666</v>
      </c>
      <c r="D32" s="3" t="s">
        <v>45</v>
      </c>
      <c r="E32" s="62"/>
      <c r="F32" s="62"/>
      <c r="G32" s="62"/>
      <c r="H32" s="62"/>
      <c r="I32" s="62"/>
    </row>
    <row r="33" spans="1:9" x14ac:dyDescent="0.35">
      <c r="A33" s="62"/>
      <c r="B33" s="65"/>
      <c r="C33" s="66"/>
      <c r="D33" s="3"/>
      <c r="E33" s="62"/>
      <c r="F33" s="62"/>
      <c r="G33" s="62"/>
      <c r="H33" s="62"/>
      <c r="I33" s="62"/>
    </row>
    <row r="34" spans="1:9" x14ac:dyDescent="0.35">
      <c r="A34" s="62"/>
      <c r="B34" s="65"/>
      <c r="C34" s="66"/>
      <c r="D34" s="3"/>
      <c r="E34" s="62"/>
      <c r="F34" s="62"/>
      <c r="G34" s="62"/>
      <c r="H34" s="62"/>
      <c r="I34" s="62"/>
    </row>
    <row r="35" spans="1:9" x14ac:dyDescent="0.35">
      <c r="A35" s="62"/>
      <c r="B35" s="67"/>
      <c r="C35" s="67"/>
      <c r="D35" s="3"/>
      <c r="E35" s="62"/>
      <c r="F35" s="62"/>
      <c r="G35" s="62"/>
      <c r="H35" s="62"/>
      <c r="I35" s="62"/>
    </row>
    <row r="36" spans="1:9" x14ac:dyDescent="0.3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5">
      <c r="A37" s="3"/>
      <c r="B37" s="52" t="s">
        <v>31</v>
      </c>
      <c r="C37" s="52"/>
      <c r="D37" s="52"/>
      <c r="E37" s="52"/>
      <c r="F37" s="52"/>
      <c r="G37" s="52"/>
      <c r="H37" s="52"/>
      <c r="I37" s="52"/>
    </row>
    <row r="38" spans="1:9" x14ac:dyDescent="0.35">
      <c r="A38" s="3"/>
      <c r="B38" s="53" t="s">
        <v>32</v>
      </c>
      <c r="C38" s="53"/>
      <c r="D38" s="53" t="s">
        <v>33</v>
      </c>
      <c r="E38" s="53"/>
      <c r="F38" s="53" t="s">
        <v>34</v>
      </c>
      <c r="G38" s="53"/>
      <c r="H38" s="53" t="s">
        <v>13</v>
      </c>
      <c r="I38" s="53"/>
    </row>
    <row r="39" spans="1:9" x14ac:dyDescent="0.35">
      <c r="A39" s="3"/>
      <c r="B39" s="54" t="s">
        <v>30</v>
      </c>
      <c r="C39" s="54" t="s">
        <v>26</v>
      </c>
      <c r="D39" s="54" t="s">
        <v>30</v>
      </c>
      <c r="E39" s="54" t="s">
        <v>26</v>
      </c>
      <c r="F39" s="54" t="s">
        <v>30</v>
      </c>
      <c r="G39" s="54" t="s">
        <v>26</v>
      </c>
      <c r="H39" s="54" t="s">
        <v>30</v>
      </c>
      <c r="I39" s="54" t="s">
        <v>27</v>
      </c>
    </row>
    <row r="40" spans="1:9" x14ac:dyDescent="0.35">
      <c r="A40" s="3" t="s">
        <v>35</v>
      </c>
      <c r="B40" s="56">
        <v>8395</v>
      </c>
      <c r="C40" s="57">
        <v>1.0022647789446931E-2</v>
      </c>
      <c r="D40" s="56">
        <v>127</v>
      </c>
      <c r="E40" s="57">
        <v>1.0249622700896641E-3</v>
      </c>
      <c r="F40" s="56">
        <v>0</v>
      </c>
      <c r="G40" s="57">
        <v>0</v>
      </c>
      <c r="H40" s="56">
        <v>8522</v>
      </c>
      <c r="I40" s="57">
        <v>6.691421208554529E-3</v>
      </c>
    </row>
    <row r="41" spans="1:9" x14ac:dyDescent="0.35">
      <c r="A41" s="3" t="s">
        <v>36</v>
      </c>
      <c r="B41" s="58">
        <v>3120</v>
      </c>
      <c r="C41" s="57">
        <v>2.7156457753429808E-3</v>
      </c>
      <c r="D41" s="58">
        <v>84</v>
      </c>
      <c r="E41" s="57">
        <v>6.7792780068922655E-4</v>
      </c>
      <c r="F41" s="58">
        <v>0</v>
      </c>
      <c r="G41" s="57">
        <v>0</v>
      </c>
      <c r="H41" s="58">
        <v>3204</v>
      </c>
      <c r="I41" s="57">
        <v>2.5157608017142351E-3</v>
      </c>
    </row>
    <row r="42" spans="1:9" x14ac:dyDescent="0.35">
      <c r="A42" s="3" t="s">
        <v>37</v>
      </c>
      <c r="B42" s="59">
        <v>11515</v>
      </c>
      <c r="C42" s="60"/>
      <c r="D42" s="59">
        <v>211</v>
      </c>
      <c r="E42" s="60"/>
      <c r="F42" s="59">
        <v>0</v>
      </c>
      <c r="G42" s="60"/>
      <c r="H42" s="59">
        <v>11726</v>
      </c>
      <c r="I42" s="60"/>
    </row>
    <row r="45" spans="1:9" ht="17" x14ac:dyDescent="0.35">
      <c r="A45" s="18" t="s">
        <v>40</v>
      </c>
      <c r="B45" s="18"/>
      <c r="C45" s="18"/>
      <c r="D45" s="18"/>
      <c r="E45" s="18"/>
      <c r="F45" s="18"/>
      <c r="G45" s="18"/>
      <c r="H45" s="18"/>
      <c r="I45" s="18"/>
    </row>
    <row r="46" spans="1:9" ht="17" x14ac:dyDescent="0.35">
      <c r="A46" s="18" t="s">
        <v>41</v>
      </c>
      <c r="B46" s="18"/>
      <c r="C46" s="18"/>
      <c r="D46" s="18"/>
      <c r="E46" s="18"/>
      <c r="F46" s="18"/>
      <c r="G46" s="18"/>
      <c r="H46" s="18"/>
      <c r="I46" s="18"/>
    </row>
  </sheetData>
  <mergeCells count="22">
    <mergeCell ref="A46:I46"/>
    <mergeCell ref="B37:I37"/>
    <mergeCell ref="B38:C38"/>
    <mergeCell ref="D38:E38"/>
    <mergeCell ref="F38:G38"/>
    <mergeCell ref="H38:I38"/>
    <mergeCell ref="A45:I45"/>
    <mergeCell ref="B8:C8"/>
    <mergeCell ref="D8:E8"/>
    <mergeCell ref="F8:G8"/>
    <mergeCell ref="H8:I8"/>
    <mergeCell ref="B22:I22"/>
    <mergeCell ref="B23:C23"/>
    <mergeCell ref="D23:E23"/>
    <mergeCell ref="F23:G23"/>
    <mergeCell ref="H23:I23"/>
    <mergeCell ref="A1:I1"/>
    <mergeCell ref="A2:I2"/>
    <mergeCell ref="A3:I3"/>
    <mergeCell ref="A4:I4"/>
    <mergeCell ref="A5:I5"/>
    <mergeCell ref="B7:I7"/>
  </mergeCells>
  <pageMargins left="0.7" right="0.7" top="0.84583333333333333" bottom="0.75" header="0.3" footer="0.3"/>
  <pageSetup scale="70" orientation="portrait" horizontalDpi="4294967293" verticalDpi="0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52"/>
  <sheetViews>
    <sheetView showGridLines="0" view="pageLayout" zoomScaleNormal="100" workbookViewId="0">
      <selection activeCell="A5" sqref="A5"/>
    </sheetView>
  </sheetViews>
  <sheetFormatPr defaultColWidth="9.08984375" defaultRowHeight="14" x14ac:dyDescent="0.3"/>
  <cols>
    <col min="1" max="1" width="5.08984375" style="9" customWidth="1"/>
    <col min="2" max="2" width="48" style="9" customWidth="1"/>
    <col min="3" max="6" width="15.6328125" style="9" customWidth="1"/>
    <col min="7" max="16384" width="9.08984375" style="9"/>
  </cols>
  <sheetData>
    <row r="1" spans="1:6" ht="18" customHeight="1" x14ac:dyDescent="0.3">
      <c r="A1" s="22" t="s">
        <v>0</v>
      </c>
      <c r="B1" s="22"/>
      <c r="C1" s="22"/>
      <c r="D1" s="22"/>
      <c r="E1" s="22"/>
      <c r="F1" s="22"/>
    </row>
    <row r="2" spans="1:6" ht="18" customHeight="1" x14ac:dyDescent="0.3">
      <c r="A2" s="22" t="s">
        <v>1</v>
      </c>
      <c r="B2" s="22"/>
      <c r="C2" s="22"/>
      <c r="D2" s="22"/>
      <c r="E2" s="22"/>
      <c r="F2" s="22"/>
    </row>
    <row r="3" spans="1:6" ht="18" customHeight="1" x14ac:dyDescent="0.3">
      <c r="A3" s="22" t="s">
        <v>2</v>
      </c>
      <c r="B3" s="22"/>
      <c r="C3" s="22"/>
      <c r="D3" s="22"/>
      <c r="E3" s="22"/>
      <c r="F3" s="22"/>
    </row>
    <row r="4" spans="1:6" ht="18" customHeight="1" x14ac:dyDescent="0.3">
      <c r="A4" s="22" t="s">
        <v>47</v>
      </c>
      <c r="B4" s="22"/>
      <c r="C4" s="22"/>
      <c r="D4" s="22"/>
      <c r="E4" s="22"/>
      <c r="F4" s="22"/>
    </row>
    <row r="5" spans="1:6" x14ac:dyDescent="0.3">
      <c r="A5" s="23"/>
      <c r="B5" s="24"/>
      <c r="C5" s="25"/>
      <c r="D5" s="25"/>
      <c r="E5" s="26"/>
      <c r="F5" s="26"/>
    </row>
    <row r="6" spans="1:6" x14ac:dyDescent="0.3">
      <c r="A6" s="27"/>
      <c r="B6" s="28"/>
      <c r="C6" s="29" t="s">
        <v>3</v>
      </c>
      <c r="D6" s="30"/>
      <c r="E6" s="30"/>
      <c r="F6" s="31"/>
    </row>
    <row r="7" spans="1:6" ht="28" x14ac:dyDescent="0.3">
      <c r="A7" s="32"/>
      <c r="B7" s="33" t="s">
        <v>12</v>
      </c>
      <c r="C7" s="33" t="s">
        <v>4</v>
      </c>
      <c r="D7" s="33" t="s">
        <v>5</v>
      </c>
      <c r="E7" s="33" t="s">
        <v>6</v>
      </c>
      <c r="F7" s="33" t="s">
        <v>11</v>
      </c>
    </row>
    <row r="8" spans="1:6" x14ac:dyDescent="0.3">
      <c r="A8" s="32">
        <v>1</v>
      </c>
      <c r="B8" s="34" t="s">
        <v>48</v>
      </c>
      <c r="C8" s="35">
        <v>0</v>
      </c>
      <c r="D8" s="36">
        <v>2</v>
      </c>
      <c r="E8" s="43">
        <v>2</v>
      </c>
      <c r="F8" s="44">
        <v>1.029224839312272E-5</v>
      </c>
    </row>
    <row r="9" spans="1:6" x14ac:dyDescent="0.3">
      <c r="A9" s="32">
        <v>2</v>
      </c>
      <c r="B9" s="34" t="s">
        <v>49</v>
      </c>
      <c r="C9" s="35">
        <v>17410</v>
      </c>
      <c r="D9" s="36">
        <v>2340</v>
      </c>
      <c r="E9" s="43">
        <v>19750</v>
      </c>
      <c r="F9" s="44">
        <v>0.10163595288208685</v>
      </c>
    </row>
    <row r="10" spans="1:6" x14ac:dyDescent="0.3">
      <c r="A10" s="32">
        <v>3</v>
      </c>
      <c r="B10" s="37" t="s">
        <v>50</v>
      </c>
      <c r="C10" s="35">
        <v>699</v>
      </c>
      <c r="D10" s="36">
        <v>78</v>
      </c>
      <c r="E10" s="43">
        <v>777</v>
      </c>
      <c r="F10" s="44">
        <v>3.9985385007281762E-3</v>
      </c>
    </row>
    <row r="11" spans="1:6" x14ac:dyDescent="0.3">
      <c r="A11" s="32">
        <v>4</v>
      </c>
      <c r="B11" s="34" t="s">
        <v>51</v>
      </c>
      <c r="C11" s="35">
        <v>32</v>
      </c>
      <c r="D11" s="36">
        <v>5051</v>
      </c>
      <c r="E11" s="43">
        <v>5083</v>
      </c>
      <c r="F11" s="44">
        <v>2.6157749291121392E-2</v>
      </c>
    </row>
    <row r="12" spans="1:6" x14ac:dyDescent="0.3">
      <c r="A12" s="32">
        <v>5</v>
      </c>
      <c r="B12" s="34" t="s">
        <v>52</v>
      </c>
      <c r="C12" s="35">
        <v>6</v>
      </c>
      <c r="D12" s="36">
        <v>38</v>
      </c>
      <c r="E12" s="43">
        <v>44</v>
      </c>
      <c r="F12" s="44">
        <v>2.2642946464869983E-4</v>
      </c>
    </row>
    <row r="13" spans="1:6" x14ac:dyDescent="0.3">
      <c r="A13" s="32">
        <v>6</v>
      </c>
      <c r="B13" s="38" t="s">
        <v>53</v>
      </c>
      <c r="C13" s="35">
        <v>194</v>
      </c>
      <c r="D13" s="36">
        <v>169</v>
      </c>
      <c r="E13" s="43">
        <v>363</v>
      </c>
      <c r="F13" s="44">
        <v>1.8680430833517736E-3</v>
      </c>
    </row>
    <row r="14" spans="1:6" x14ac:dyDescent="0.3">
      <c r="A14" s="32">
        <v>7</v>
      </c>
      <c r="B14" s="34" t="s">
        <v>54</v>
      </c>
      <c r="C14" s="35">
        <v>445</v>
      </c>
      <c r="D14" s="36">
        <v>23</v>
      </c>
      <c r="E14" s="43">
        <v>468</v>
      </c>
      <c r="F14" s="44">
        <v>2.4083861239907163E-3</v>
      </c>
    </row>
    <row r="15" spans="1:6" x14ac:dyDescent="0.3">
      <c r="A15" s="32">
        <v>8</v>
      </c>
      <c r="B15" s="34" t="s">
        <v>55</v>
      </c>
      <c r="C15" s="35">
        <v>0</v>
      </c>
      <c r="D15" s="36">
        <v>0</v>
      </c>
      <c r="E15" s="43">
        <v>0</v>
      </c>
      <c r="F15" s="44">
        <v>0</v>
      </c>
    </row>
    <row r="16" spans="1:6" x14ac:dyDescent="0.3">
      <c r="A16" s="32">
        <v>9</v>
      </c>
      <c r="B16" s="34" t="s">
        <v>56</v>
      </c>
      <c r="C16" s="35">
        <v>1116</v>
      </c>
      <c r="D16" s="36">
        <v>430</v>
      </c>
      <c r="E16" s="43">
        <v>1546</v>
      </c>
      <c r="F16" s="44">
        <v>7.9559080078838631E-3</v>
      </c>
    </row>
    <row r="17" spans="1:6" x14ac:dyDescent="0.3">
      <c r="A17" s="32">
        <v>10</v>
      </c>
      <c r="B17" s="34" t="s">
        <v>57</v>
      </c>
      <c r="C17" s="35">
        <v>0</v>
      </c>
      <c r="D17" s="36">
        <v>1</v>
      </c>
      <c r="E17" s="43">
        <v>1</v>
      </c>
      <c r="F17" s="44">
        <v>5.1461241965613599E-6</v>
      </c>
    </row>
    <row r="18" spans="1:6" x14ac:dyDescent="0.3">
      <c r="A18" s="32">
        <v>11</v>
      </c>
      <c r="B18" s="38" t="s">
        <v>58</v>
      </c>
      <c r="C18" s="35">
        <v>3247</v>
      </c>
      <c r="D18" s="36">
        <v>11475</v>
      </c>
      <c r="E18" s="43">
        <v>14722</v>
      </c>
      <c r="F18" s="44">
        <v>7.5761240421776344E-2</v>
      </c>
    </row>
    <row r="19" spans="1:6" x14ac:dyDescent="0.3">
      <c r="A19" s="32">
        <v>12</v>
      </c>
      <c r="B19" s="34" t="s">
        <v>59</v>
      </c>
      <c r="C19" s="35">
        <v>0</v>
      </c>
      <c r="D19" s="36">
        <v>1</v>
      </c>
      <c r="E19" s="43">
        <v>1</v>
      </c>
      <c r="F19" s="44">
        <v>5.1461241965613599E-6</v>
      </c>
    </row>
    <row r="20" spans="1:6" x14ac:dyDescent="0.3">
      <c r="A20" s="32">
        <v>13</v>
      </c>
      <c r="B20" s="38" t="s">
        <v>60</v>
      </c>
      <c r="C20" s="35">
        <v>43453</v>
      </c>
      <c r="D20" s="36">
        <v>2693</v>
      </c>
      <c r="E20" s="43">
        <v>46146</v>
      </c>
      <c r="F20" s="44">
        <v>0.2374730471745205</v>
      </c>
    </row>
    <row r="21" spans="1:6" x14ac:dyDescent="0.3">
      <c r="A21" s="32">
        <v>14</v>
      </c>
      <c r="B21" s="34" t="s">
        <v>61</v>
      </c>
      <c r="C21" s="35">
        <v>1359</v>
      </c>
      <c r="D21" s="36">
        <v>7302</v>
      </c>
      <c r="E21" s="43">
        <v>8661</v>
      </c>
      <c r="F21" s="44">
        <v>4.457058166641794E-2</v>
      </c>
    </row>
    <row r="22" spans="1:6" x14ac:dyDescent="0.3">
      <c r="A22" s="32">
        <v>15</v>
      </c>
      <c r="B22" s="34" t="s">
        <v>62</v>
      </c>
      <c r="C22" s="35">
        <v>21854</v>
      </c>
      <c r="D22" s="36">
        <v>2530</v>
      </c>
      <c r="E22" s="43">
        <v>24384</v>
      </c>
      <c r="F22" s="44">
        <v>0.1254830924089522</v>
      </c>
    </row>
    <row r="23" spans="1:6" x14ac:dyDescent="0.3">
      <c r="A23" s="32">
        <v>16</v>
      </c>
      <c r="B23" s="34" t="s">
        <v>63</v>
      </c>
      <c r="C23" s="35">
        <v>3679</v>
      </c>
      <c r="D23" s="36">
        <v>422</v>
      </c>
      <c r="E23" s="43">
        <v>4101</v>
      </c>
      <c r="F23" s="44">
        <v>2.1104255330098135E-2</v>
      </c>
    </row>
    <row r="24" spans="1:6" x14ac:dyDescent="0.3">
      <c r="A24" s="32">
        <v>17</v>
      </c>
      <c r="B24" s="34" t="s">
        <v>64</v>
      </c>
      <c r="C24" s="35">
        <v>381</v>
      </c>
      <c r="D24" s="36">
        <v>1316</v>
      </c>
      <c r="E24" s="43">
        <v>1697</v>
      </c>
      <c r="F24" s="44">
        <v>8.7329727615646276E-3</v>
      </c>
    </row>
    <row r="25" spans="1:6" x14ac:dyDescent="0.3">
      <c r="A25" s="32">
        <v>18</v>
      </c>
      <c r="B25" s="34" t="s">
        <v>65</v>
      </c>
      <c r="C25" s="35">
        <v>64</v>
      </c>
      <c r="D25" s="36">
        <v>963</v>
      </c>
      <c r="E25" s="43">
        <v>1027</v>
      </c>
      <c r="F25" s="44">
        <v>5.2850695498685169E-3</v>
      </c>
    </row>
    <row r="26" spans="1:6" x14ac:dyDescent="0.3">
      <c r="A26" s="32">
        <v>19</v>
      </c>
      <c r="B26" s="38" t="s">
        <v>66</v>
      </c>
      <c r="C26" s="35">
        <v>349</v>
      </c>
      <c r="D26" s="36">
        <v>169</v>
      </c>
      <c r="E26" s="43">
        <v>518</v>
      </c>
      <c r="F26" s="44">
        <v>2.6656923338187846E-3</v>
      </c>
    </row>
    <row r="27" spans="1:6" x14ac:dyDescent="0.3">
      <c r="A27" s="32">
        <v>20</v>
      </c>
      <c r="B27" s="34" t="s">
        <v>67</v>
      </c>
      <c r="C27" s="35">
        <v>318</v>
      </c>
      <c r="D27" s="36">
        <v>0</v>
      </c>
      <c r="E27" s="43">
        <v>318</v>
      </c>
      <c r="F27" s="44">
        <v>1.6364674945065125E-3</v>
      </c>
    </row>
    <row r="28" spans="1:6" x14ac:dyDescent="0.3">
      <c r="A28" s="32">
        <v>21</v>
      </c>
      <c r="B28" s="34" t="s">
        <v>68</v>
      </c>
      <c r="C28" s="35">
        <v>2496</v>
      </c>
      <c r="D28" s="36">
        <v>4036</v>
      </c>
      <c r="E28" s="43">
        <v>6532</v>
      </c>
      <c r="F28" s="44">
        <v>3.3614483251938804E-2</v>
      </c>
    </row>
    <row r="29" spans="1:6" x14ac:dyDescent="0.3">
      <c r="A29" s="32">
        <v>22</v>
      </c>
      <c r="B29" s="34" t="s">
        <v>69</v>
      </c>
      <c r="C29" s="35">
        <v>1250</v>
      </c>
      <c r="D29" s="36">
        <v>970</v>
      </c>
      <c r="E29" s="43">
        <v>2220</v>
      </c>
      <c r="F29" s="44">
        <v>1.1424395716366218E-2</v>
      </c>
    </row>
    <row r="30" spans="1:6" x14ac:dyDescent="0.3">
      <c r="A30" s="32">
        <v>23</v>
      </c>
      <c r="B30" s="34" t="s">
        <v>70</v>
      </c>
      <c r="C30" s="35">
        <v>4124</v>
      </c>
      <c r="D30" s="36">
        <v>290</v>
      </c>
      <c r="E30" s="43">
        <v>4414</v>
      </c>
      <c r="F30" s="44">
        <v>2.2714992203621841E-2</v>
      </c>
    </row>
    <row r="31" spans="1:6" x14ac:dyDescent="0.3">
      <c r="A31" s="32">
        <v>24</v>
      </c>
      <c r="B31" s="38" t="s">
        <v>71</v>
      </c>
      <c r="C31" s="35">
        <v>7</v>
      </c>
      <c r="D31" s="36">
        <v>397</v>
      </c>
      <c r="E31" s="43">
        <v>404</v>
      </c>
      <c r="F31" s="44">
        <v>2.0790341754107892E-3</v>
      </c>
    </row>
    <row r="32" spans="1:6" x14ac:dyDescent="0.3">
      <c r="A32" s="32">
        <v>25</v>
      </c>
      <c r="B32" s="34" t="s">
        <v>72</v>
      </c>
      <c r="C32" s="35">
        <v>22</v>
      </c>
      <c r="D32" s="36">
        <v>718</v>
      </c>
      <c r="E32" s="43">
        <v>740</v>
      </c>
      <c r="F32" s="44">
        <v>3.8081319054554062E-3</v>
      </c>
    </row>
    <row r="33" spans="1:6" x14ac:dyDescent="0.3">
      <c r="A33" s="32">
        <v>26</v>
      </c>
      <c r="B33" s="45" t="s">
        <v>73</v>
      </c>
      <c r="C33" s="35">
        <v>3</v>
      </c>
      <c r="D33" s="36">
        <v>1</v>
      </c>
      <c r="E33" s="43">
        <v>4</v>
      </c>
      <c r="F33" s="44">
        <v>2.058449678624544E-5</v>
      </c>
    </row>
    <row r="34" spans="1:6" x14ac:dyDescent="0.3">
      <c r="A34" s="32">
        <v>27</v>
      </c>
      <c r="B34" s="34" t="s">
        <v>74</v>
      </c>
      <c r="C34" s="35">
        <v>468</v>
      </c>
      <c r="D34" s="36">
        <v>2633</v>
      </c>
      <c r="E34" s="43">
        <v>3101</v>
      </c>
      <c r="F34" s="44">
        <v>1.5958131133536776E-2</v>
      </c>
    </row>
    <row r="35" spans="1:6" x14ac:dyDescent="0.3">
      <c r="A35" s="32">
        <v>28</v>
      </c>
      <c r="B35" s="34" t="s">
        <v>75</v>
      </c>
      <c r="C35" s="35">
        <v>6594</v>
      </c>
      <c r="D35" s="36">
        <v>264</v>
      </c>
      <c r="E35" s="43">
        <v>6858</v>
      </c>
      <c r="F35" s="44">
        <v>3.5292119740017808E-2</v>
      </c>
    </row>
    <row r="36" spans="1:6" x14ac:dyDescent="0.3">
      <c r="A36" s="32">
        <v>29</v>
      </c>
      <c r="B36" s="34" t="s">
        <v>76</v>
      </c>
      <c r="C36" s="35">
        <v>1932</v>
      </c>
      <c r="D36" s="36">
        <v>548</v>
      </c>
      <c r="E36" s="43">
        <v>2480</v>
      </c>
      <c r="F36" s="44">
        <v>1.2762388007472172E-2</v>
      </c>
    </row>
    <row r="37" spans="1:6" x14ac:dyDescent="0.3">
      <c r="A37" s="32">
        <v>30</v>
      </c>
      <c r="B37" s="34" t="s">
        <v>77</v>
      </c>
      <c r="C37" s="35">
        <v>10765</v>
      </c>
      <c r="D37" s="36">
        <v>1065</v>
      </c>
      <c r="E37" s="43">
        <v>11830</v>
      </c>
      <c r="F37" s="44">
        <v>6.0878649245320889E-2</v>
      </c>
    </row>
    <row r="38" spans="1:6" x14ac:dyDescent="0.3">
      <c r="A38" s="32">
        <v>31</v>
      </c>
      <c r="B38" s="39" t="s">
        <v>78</v>
      </c>
      <c r="C38" s="35">
        <v>29</v>
      </c>
      <c r="D38" s="36">
        <v>7</v>
      </c>
      <c r="E38" s="43">
        <v>36</v>
      </c>
      <c r="F38" s="44">
        <v>1.8526047107620896E-4</v>
      </c>
    </row>
    <row r="39" spans="1:6" x14ac:dyDescent="0.3">
      <c r="A39" s="32">
        <v>32</v>
      </c>
      <c r="B39" s="34" t="s">
        <v>79</v>
      </c>
      <c r="C39" s="35">
        <v>1</v>
      </c>
      <c r="D39" s="36">
        <v>1</v>
      </c>
      <c r="E39" s="43">
        <v>2</v>
      </c>
      <c r="F39" s="44">
        <v>1.029224839312272E-5</v>
      </c>
    </row>
    <row r="40" spans="1:6" x14ac:dyDescent="0.3">
      <c r="A40" s="32">
        <v>33</v>
      </c>
      <c r="B40" s="38" t="s">
        <v>80</v>
      </c>
      <c r="C40" s="35">
        <v>0</v>
      </c>
      <c r="D40" s="36">
        <v>28</v>
      </c>
      <c r="E40" s="43">
        <v>28</v>
      </c>
      <c r="F40" s="44">
        <v>1.4409147750371807E-4</v>
      </c>
    </row>
    <row r="41" spans="1:6" x14ac:dyDescent="0.3">
      <c r="A41" s="32">
        <v>34</v>
      </c>
      <c r="B41" s="34" t="s">
        <v>81</v>
      </c>
      <c r="C41" s="35">
        <v>183</v>
      </c>
      <c r="D41" s="36">
        <v>95</v>
      </c>
      <c r="E41" s="43">
        <v>278</v>
      </c>
      <c r="F41" s="44">
        <v>1.4306225266440581E-3</v>
      </c>
    </row>
    <row r="42" spans="1:6" x14ac:dyDescent="0.3">
      <c r="A42" s="32">
        <v>35</v>
      </c>
      <c r="B42" s="34" t="s">
        <v>82</v>
      </c>
      <c r="C42" s="35">
        <v>12172</v>
      </c>
      <c r="D42" s="36">
        <v>397</v>
      </c>
      <c r="E42" s="43">
        <v>12569</v>
      </c>
      <c r="F42" s="44">
        <v>6.4681635026579726E-2</v>
      </c>
    </row>
    <row r="43" spans="1:6" x14ac:dyDescent="0.3">
      <c r="A43" s="32">
        <v>36</v>
      </c>
      <c r="B43" s="38" t="s">
        <v>83</v>
      </c>
      <c r="C43" s="35">
        <v>7030</v>
      </c>
      <c r="D43" s="36">
        <v>574</v>
      </c>
      <c r="E43" s="43">
        <v>7604</v>
      </c>
      <c r="F43" s="44">
        <v>3.9131128390652581E-2</v>
      </c>
    </row>
    <row r="44" spans="1:6" x14ac:dyDescent="0.3">
      <c r="A44" s="32">
        <v>37</v>
      </c>
      <c r="B44" s="34" t="s">
        <v>84</v>
      </c>
      <c r="C44" s="35">
        <v>1201</v>
      </c>
      <c r="D44" s="36">
        <v>239</v>
      </c>
      <c r="E44" s="43">
        <v>1440</v>
      </c>
      <c r="F44" s="44">
        <v>7.4104188430483579E-3</v>
      </c>
    </row>
    <row r="45" spans="1:6" x14ac:dyDescent="0.3">
      <c r="A45" s="32">
        <v>38</v>
      </c>
      <c r="B45" s="34" t="s">
        <v>85</v>
      </c>
      <c r="C45" s="35">
        <v>52</v>
      </c>
      <c r="D45" s="36">
        <v>63</v>
      </c>
      <c r="E45" s="43">
        <v>115</v>
      </c>
      <c r="F45" s="44">
        <v>5.9180428260455643E-4</v>
      </c>
    </row>
    <row r="46" spans="1:6" x14ac:dyDescent="0.3">
      <c r="A46" s="32">
        <v>39</v>
      </c>
      <c r="B46" s="34" t="s">
        <v>86</v>
      </c>
      <c r="C46" s="35">
        <v>3537</v>
      </c>
      <c r="D46" s="36">
        <v>520</v>
      </c>
      <c r="E46" s="43">
        <v>4057</v>
      </c>
      <c r="F46" s="44">
        <v>2.0877825865449437E-2</v>
      </c>
    </row>
    <row r="47" spans="1:6" x14ac:dyDescent="0.3">
      <c r="A47" s="40"/>
      <c r="B47" s="34"/>
      <c r="C47" s="35"/>
      <c r="D47" s="36"/>
      <c r="E47" s="46"/>
      <c r="F47" s="44"/>
    </row>
    <row r="48" spans="1:6" x14ac:dyDescent="0.3">
      <c r="A48" s="41"/>
      <c r="B48" s="42" t="s">
        <v>7</v>
      </c>
      <c r="C48" s="43">
        <v>146472</v>
      </c>
      <c r="D48" s="43">
        <v>47849</v>
      </c>
      <c r="E48" s="43">
        <v>194321</v>
      </c>
      <c r="F48" s="47">
        <v>0.99999999999999989</v>
      </c>
    </row>
    <row r="49" spans="1:6" x14ac:dyDescent="0.3">
      <c r="A49" s="4"/>
      <c r="B49" s="5"/>
      <c r="C49" s="6"/>
      <c r="D49" s="6"/>
      <c r="E49" s="7"/>
      <c r="F49" s="8"/>
    </row>
    <row r="50" spans="1:6" x14ac:dyDescent="0.3">
      <c r="A50" s="20" t="s">
        <v>8</v>
      </c>
      <c r="B50" s="20"/>
      <c r="C50" s="20"/>
      <c r="D50" s="20"/>
      <c r="E50" s="20"/>
      <c r="F50" s="20"/>
    </row>
    <row r="51" spans="1:6" x14ac:dyDescent="0.3">
      <c r="A51" s="20" t="s">
        <v>9</v>
      </c>
      <c r="B51" s="20"/>
      <c r="C51" s="20"/>
      <c r="D51" s="20"/>
      <c r="E51" s="20"/>
      <c r="F51" s="20"/>
    </row>
    <row r="52" spans="1:6" x14ac:dyDescent="0.3">
      <c r="A52" s="20" t="s">
        <v>10</v>
      </c>
      <c r="B52" s="20"/>
      <c r="C52" s="20"/>
      <c r="D52" s="20"/>
      <c r="E52" s="20"/>
      <c r="F52" s="20"/>
    </row>
  </sheetData>
  <mergeCells count="8">
    <mergeCell ref="A50:F50"/>
    <mergeCell ref="A51:F51"/>
    <mergeCell ref="A52:F52"/>
    <mergeCell ref="A1:F1"/>
    <mergeCell ref="A2:F2"/>
    <mergeCell ref="A3:F3"/>
    <mergeCell ref="A4:F4"/>
    <mergeCell ref="C6:F6"/>
  </mergeCells>
  <printOptions horizontalCentered="1" verticalCentered="1"/>
  <pageMargins left="0.25" right="0.25" top="0.95156249999999998" bottom="0.5" header="0.3" footer="0.25"/>
  <pageSetup scale="87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5" sqref="A5"/>
    </sheetView>
  </sheetViews>
  <sheetFormatPr defaultColWidth="9.08984375" defaultRowHeight="14" x14ac:dyDescent="0.3"/>
  <cols>
    <col min="1" max="1" width="42.7265625" style="9" customWidth="1"/>
    <col min="2" max="2" width="17.6328125" style="9" customWidth="1"/>
    <col min="3" max="3" width="15.6328125" style="9" customWidth="1"/>
    <col min="4" max="4" width="18.7265625" style="9" customWidth="1"/>
    <col min="5" max="16384" width="9.08984375" style="9"/>
  </cols>
  <sheetData>
    <row r="1" spans="1:4" ht="18" customHeight="1" x14ac:dyDescent="0.3">
      <c r="A1" s="19" t="s">
        <v>0</v>
      </c>
      <c r="B1" s="19"/>
      <c r="C1" s="19"/>
      <c r="D1" s="19"/>
    </row>
    <row r="2" spans="1:4" ht="18" customHeight="1" x14ac:dyDescent="0.3">
      <c r="A2" s="19" t="s">
        <v>1</v>
      </c>
      <c r="B2" s="19"/>
      <c r="C2" s="19"/>
      <c r="D2" s="19"/>
    </row>
    <row r="3" spans="1:4" ht="18" customHeight="1" x14ac:dyDescent="0.3">
      <c r="A3" s="19" t="s">
        <v>2</v>
      </c>
      <c r="B3" s="19"/>
      <c r="C3" s="19"/>
      <c r="D3" s="19"/>
    </row>
    <row r="4" spans="1:4" ht="18" customHeight="1" x14ac:dyDescent="0.3">
      <c r="A4" s="19" t="s">
        <v>47</v>
      </c>
      <c r="B4" s="19"/>
      <c r="C4" s="19"/>
      <c r="D4" s="19"/>
    </row>
    <row r="5" spans="1:4" x14ac:dyDescent="0.3">
      <c r="A5" s="48"/>
      <c r="B5" s="48"/>
      <c r="C5" s="4"/>
      <c r="D5" s="4"/>
    </row>
    <row r="6" spans="1:4" ht="44.25" customHeight="1" x14ac:dyDescent="0.3">
      <c r="A6" s="16" t="s">
        <v>16</v>
      </c>
      <c r="B6" s="11" t="s">
        <v>4</v>
      </c>
      <c r="C6" s="10" t="s">
        <v>5</v>
      </c>
      <c r="D6" s="10" t="s">
        <v>13</v>
      </c>
    </row>
    <row r="7" spans="1:4" x14ac:dyDescent="0.3">
      <c r="A7" s="12" t="s">
        <v>21</v>
      </c>
      <c r="B7" s="49">
        <v>626</v>
      </c>
      <c r="C7" s="50">
        <v>28</v>
      </c>
      <c r="D7" s="51">
        <v>654</v>
      </c>
    </row>
    <row r="8" spans="1:4" x14ac:dyDescent="0.3">
      <c r="A8" s="12" t="s">
        <v>14</v>
      </c>
      <c r="B8" s="49">
        <v>7769</v>
      </c>
      <c r="C8" s="50">
        <v>99</v>
      </c>
      <c r="D8" s="51">
        <v>7868</v>
      </c>
    </row>
    <row r="9" spans="1:4" x14ac:dyDescent="0.3">
      <c r="A9" s="13" t="s">
        <v>6</v>
      </c>
      <c r="B9" s="51">
        <v>8395</v>
      </c>
      <c r="C9" s="51">
        <v>127</v>
      </c>
      <c r="D9" s="51">
        <v>8522</v>
      </c>
    </row>
    <row r="10" spans="1:4" x14ac:dyDescent="0.3">
      <c r="A10" s="14"/>
      <c r="B10" s="15"/>
      <c r="C10" s="15"/>
      <c r="D10" s="15"/>
    </row>
    <row r="11" spans="1:4" ht="26" x14ac:dyDescent="0.3">
      <c r="A11" s="16" t="s">
        <v>17</v>
      </c>
      <c r="B11" s="11" t="s">
        <v>4</v>
      </c>
      <c r="C11" s="10" t="s">
        <v>5</v>
      </c>
      <c r="D11" s="10" t="s">
        <v>13</v>
      </c>
    </row>
    <row r="12" spans="1:4" x14ac:dyDescent="0.3">
      <c r="A12" s="12" t="s">
        <v>39</v>
      </c>
      <c r="B12" s="49">
        <v>0</v>
      </c>
      <c r="C12" s="49">
        <v>0</v>
      </c>
      <c r="D12" s="51">
        <v>0</v>
      </c>
    </row>
    <row r="13" spans="1:4" x14ac:dyDescent="0.3">
      <c r="A13" s="12" t="s">
        <v>21</v>
      </c>
      <c r="B13" s="49">
        <v>0</v>
      </c>
      <c r="C13" s="49">
        <v>0</v>
      </c>
      <c r="D13" s="51">
        <v>0</v>
      </c>
    </row>
    <row r="14" spans="1:4" x14ac:dyDescent="0.3">
      <c r="A14" s="12" t="s">
        <v>14</v>
      </c>
      <c r="B14" s="49">
        <v>0</v>
      </c>
      <c r="C14" s="49">
        <v>0</v>
      </c>
      <c r="D14" s="51">
        <v>0</v>
      </c>
    </row>
    <row r="15" spans="1:4" x14ac:dyDescent="0.3">
      <c r="A15" s="13" t="s">
        <v>6</v>
      </c>
      <c r="B15" s="51">
        <v>0</v>
      </c>
      <c r="C15" s="51">
        <v>0</v>
      </c>
      <c r="D15" s="51">
        <v>0</v>
      </c>
    </row>
    <row r="16" spans="1:4" x14ac:dyDescent="0.3">
      <c r="A16" s="14"/>
      <c r="B16" s="15"/>
      <c r="C16" s="15"/>
      <c r="D16" s="15"/>
    </row>
    <row r="17" spans="1:4" ht="26" x14ac:dyDescent="0.3">
      <c r="A17" s="16" t="s">
        <v>18</v>
      </c>
      <c r="B17" s="11" t="s">
        <v>4</v>
      </c>
      <c r="C17" s="10" t="s">
        <v>5</v>
      </c>
      <c r="D17" s="10" t="s">
        <v>13</v>
      </c>
    </row>
    <row r="18" spans="1:4" x14ac:dyDescent="0.3">
      <c r="A18" s="12" t="s">
        <v>39</v>
      </c>
      <c r="B18" s="49">
        <v>0</v>
      </c>
      <c r="C18" s="49">
        <v>0</v>
      </c>
      <c r="D18" s="51">
        <v>0</v>
      </c>
    </row>
    <row r="19" spans="1:4" x14ac:dyDescent="0.3">
      <c r="A19" s="12" t="s">
        <v>21</v>
      </c>
      <c r="B19" s="49">
        <v>626</v>
      </c>
      <c r="C19" s="50">
        <v>28</v>
      </c>
      <c r="D19" s="51">
        <v>654</v>
      </c>
    </row>
    <row r="20" spans="1:4" x14ac:dyDescent="0.3">
      <c r="A20" s="12" t="s">
        <v>14</v>
      </c>
      <c r="B20" s="49">
        <v>7769</v>
      </c>
      <c r="C20" s="50">
        <v>99</v>
      </c>
      <c r="D20" s="51">
        <v>7868</v>
      </c>
    </row>
    <row r="21" spans="1:4" x14ac:dyDescent="0.3">
      <c r="A21" s="13" t="s">
        <v>6</v>
      </c>
      <c r="B21" s="51">
        <v>8395</v>
      </c>
      <c r="C21" s="51">
        <v>127</v>
      </c>
      <c r="D21" s="51">
        <v>8522</v>
      </c>
    </row>
    <row r="22" spans="1:4" x14ac:dyDescent="0.3">
      <c r="A22" s="14"/>
      <c r="B22" s="15"/>
      <c r="C22" s="15"/>
      <c r="D22" s="15"/>
    </row>
    <row r="23" spans="1:4" ht="26" x14ac:dyDescent="0.3">
      <c r="A23" s="16" t="s">
        <v>19</v>
      </c>
      <c r="B23" s="10" t="s">
        <v>4</v>
      </c>
      <c r="C23" s="10" t="s">
        <v>5</v>
      </c>
      <c r="D23" s="10" t="s">
        <v>13</v>
      </c>
    </row>
    <row r="24" spans="1:4" x14ac:dyDescent="0.3">
      <c r="A24" s="12" t="s">
        <v>39</v>
      </c>
      <c r="B24" s="49">
        <v>0</v>
      </c>
      <c r="C24" s="49">
        <v>0</v>
      </c>
      <c r="D24" s="51">
        <v>0</v>
      </c>
    </row>
    <row r="25" spans="1:4" x14ac:dyDescent="0.3">
      <c r="A25" s="12" t="s">
        <v>21</v>
      </c>
      <c r="B25" s="49">
        <v>773</v>
      </c>
      <c r="C25" s="49">
        <v>5</v>
      </c>
      <c r="D25" s="51">
        <v>778</v>
      </c>
    </row>
    <row r="26" spans="1:4" x14ac:dyDescent="0.3">
      <c r="A26" s="12" t="s">
        <v>14</v>
      </c>
      <c r="B26" s="49">
        <v>2347</v>
      </c>
      <c r="C26" s="49">
        <v>79</v>
      </c>
      <c r="D26" s="51">
        <v>2426</v>
      </c>
    </row>
    <row r="27" spans="1:4" x14ac:dyDescent="0.3">
      <c r="A27" s="13" t="s">
        <v>0</v>
      </c>
      <c r="B27" s="51">
        <v>3120</v>
      </c>
      <c r="C27" s="51">
        <v>84</v>
      </c>
      <c r="D27" s="51">
        <v>3204</v>
      </c>
    </row>
    <row r="28" spans="1:4" x14ac:dyDescent="0.3">
      <c r="A28" s="2"/>
      <c r="B28" s="2"/>
      <c r="C28" s="2"/>
      <c r="D28" s="2"/>
    </row>
    <row r="29" spans="1:4" ht="26" x14ac:dyDescent="0.3">
      <c r="A29" s="16" t="s">
        <v>20</v>
      </c>
      <c r="B29" s="10" t="s">
        <v>4</v>
      </c>
      <c r="C29" s="10" t="s">
        <v>5</v>
      </c>
      <c r="D29" s="10" t="s">
        <v>13</v>
      </c>
    </row>
    <row r="30" spans="1:4" x14ac:dyDescent="0.3">
      <c r="A30" s="12" t="s">
        <v>39</v>
      </c>
      <c r="B30" s="49">
        <v>0</v>
      </c>
      <c r="C30" s="49">
        <v>0</v>
      </c>
      <c r="D30" s="51">
        <v>0</v>
      </c>
    </row>
    <row r="31" spans="1:4" x14ac:dyDescent="0.3">
      <c r="A31" s="12" t="s">
        <v>21</v>
      </c>
      <c r="B31" s="49">
        <v>1399</v>
      </c>
      <c r="C31" s="49">
        <v>33</v>
      </c>
      <c r="D31" s="51">
        <v>1432</v>
      </c>
    </row>
    <row r="32" spans="1:4" x14ac:dyDescent="0.3">
      <c r="A32" s="12" t="s">
        <v>14</v>
      </c>
      <c r="B32" s="49">
        <v>10116</v>
      </c>
      <c r="C32" s="49">
        <v>178</v>
      </c>
      <c r="D32" s="51">
        <v>10294</v>
      </c>
    </row>
    <row r="33" spans="1:4" x14ac:dyDescent="0.3">
      <c r="A33" s="13" t="s">
        <v>0</v>
      </c>
      <c r="B33" s="51">
        <v>11515</v>
      </c>
      <c r="C33" s="51">
        <v>211</v>
      </c>
      <c r="D33" s="51">
        <v>11726</v>
      </c>
    </row>
    <row r="34" spans="1:4" x14ac:dyDescent="0.3">
      <c r="A34" s="1"/>
      <c r="B34" s="2"/>
      <c r="C34" s="2"/>
      <c r="D34" s="1"/>
    </row>
    <row r="35" spans="1:4" x14ac:dyDescent="0.3">
      <c r="A35" s="21" t="str">
        <f>"In summary, "&amp;TEXT($D$9,"0,00")&amp; " of Eversource's customers are participating in the Community Energy CTCleanEnergyOptions Program"</f>
        <v>In summary, 8,522 of Eversource's customers are participating in the Community Energy CTCleanEnergyOptions Program</v>
      </c>
      <c r="B35" s="21"/>
      <c r="C35" s="21"/>
      <c r="D35" s="21"/>
    </row>
    <row r="36" spans="1:4" x14ac:dyDescent="0.3">
      <c r="A36" s="21" t="str">
        <f>"In summary, "&amp;TEXT($D$27,"0,00")&amp; " of Eversource's customers are participating in the Sterling Planet - Renewable Energy Certificate"</f>
        <v>In summary, 3,204 of Eversource's customers are participating in the Sterling Planet - Renewable Energy Certificate</v>
      </c>
      <c r="B36" s="21"/>
      <c r="C36" s="21"/>
      <c r="D36" s="21"/>
    </row>
    <row r="37" spans="1:4" x14ac:dyDescent="0.3">
      <c r="A37" s="21" t="str">
        <f>"In summary, "&amp;TEXT($D$33,"0,00")&amp; " of Eversource's customers are participating in all REC Programs"</f>
        <v>In summary, 11,726 of Eversource's customers are participating in all REC Programs</v>
      </c>
      <c r="B37" s="21"/>
      <c r="C37" s="21"/>
      <c r="D37" s="21"/>
    </row>
    <row r="38" spans="1:4" x14ac:dyDescent="0.3">
      <c r="A38" s="21" t="s">
        <v>15</v>
      </c>
      <c r="B38" s="21"/>
      <c r="C38" s="21"/>
      <c r="D38" s="21"/>
    </row>
  </sheetData>
  <mergeCells count="8">
    <mergeCell ref="A35:D35"/>
    <mergeCell ref="A36:D36"/>
    <mergeCell ref="A37:D37"/>
    <mergeCell ref="A38:D38"/>
    <mergeCell ref="A1:D1"/>
    <mergeCell ref="A2:D2"/>
    <mergeCell ref="A3:D3"/>
    <mergeCell ref="A4:D4"/>
  </mergeCells>
  <printOptions horizontalCentered="1" verticalCentered="1"/>
  <pageMargins left="0.25" right="0.31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2022-05-10T13:28:59Z</cp:lastPrinted>
  <dcterms:created xsi:type="dcterms:W3CDTF">2019-01-04T17:35:12Z</dcterms:created>
  <dcterms:modified xsi:type="dcterms:W3CDTF">2022-05-10T13:34:52Z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